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Bildata" sheetId="1" r:id="rId1"/>
    <sheet name="Prisskylt" sheetId="2" r:id="rId2"/>
    <sheet name="Prisskylt avb" sheetId="3" r:id="rId3"/>
    <sheet name="Prisskylt leasing" sheetId="4" r:id="rId4"/>
  </sheets>
  <definedNames>
    <definedName name="_xlfn.BAHTTEXT" hidden="1">#NAME?</definedName>
    <definedName name="_xlnm.Print_Area" localSheetId="1">'Prisskylt'!$A$2:$N$43</definedName>
    <definedName name="_xlnm.Print_Area" localSheetId="2">'Prisskylt avb'!$A$2:$N$43</definedName>
    <definedName name="_xlnm.Print_Area" localSheetId="3">'Prisskylt leasing'!$A$2:$N$40</definedName>
  </definedNames>
  <calcPr fullCalcOnLoad="1"/>
</workbook>
</file>

<file path=xl/sharedStrings.xml><?xml version="1.0" encoding="utf-8"?>
<sst xmlns="http://schemas.openxmlformats.org/spreadsheetml/2006/main" count="85" uniqueCount="58">
  <si>
    <t>Mätarställning</t>
  </si>
  <si>
    <t>Antal månader</t>
  </si>
  <si>
    <t>Uppläggningsavgift</t>
  </si>
  <si>
    <t>Aviseringsavgift</t>
  </si>
  <si>
    <t>Här nedan infogar du din loggo eller skapar egen rubrik</t>
  </si>
  <si>
    <t>Modell:</t>
  </si>
  <si>
    <t>Utrustning:</t>
  </si>
  <si>
    <t>Reg nr:</t>
  </si>
  <si>
    <t>Pris:</t>
  </si>
  <si>
    <t>Finansieringsförslag</t>
  </si>
  <si>
    <t>Månadsavgift:</t>
  </si>
  <si>
    <t>Avbetalningstid</t>
  </si>
  <si>
    <t>Restskuld</t>
  </si>
  <si>
    <t>Kontantinsats:</t>
  </si>
  <si>
    <t>månader</t>
  </si>
  <si>
    <t>Effektiv ränta</t>
  </si>
  <si>
    <t>Uppläggningskostnad</t>
  </si>
  <si>
    <t>Nominell årsränta</t>
  </si>
  <si>
    <t>Leasingförslag</t>
  </si>
  <si>
    <t>Förhöjd första hyra exkl. moms:</t>
  </si>
  <si>
    <t>Pris inkl. moms:</t>
  </si>
  <si>
    <t>Restvärde exkl. moms:</t>
  </si>
  <si>
    <t>Restvärde inkl. moms :</t>
  </si>
  <si>
    <t>Uppläggningskostnad leasingavtal exkl. moms</t>
  </si>
  <si>
    <t>Aviseringsavgift exkl. moms per månad:</t>
  </si>
  <si>
    <t>Leasingperiod i månader</t>
  </si>
  <si>
    <t>exkl. moms</t>
  </si>
  <si>
    <t>Köppris inkl moms</t>
  </si>
  <si>
    <t>Kontantinsats</t>
  </si>
  <si>
    <t xml:space="preserve">Restskuld </t>
  </si>
  <si>
    <t xml:space="preserve">Månadsavgift </t>
  </si>
  <si>
    <t>inkl. moms</t>
  </si>
  <si>
    <t>Ränta i %</t>
  </si>
  <si>
    <t>Ger ingångsvärde</t>
  </si>
  <si>
    <t>Restvärde</t>
  </si>
  <si>
    <t>Månadskostnad</t>
  </si>
  <si>
    <t>Aviseringskostnad</t>
  </si>
  <si>
    <t>Förhöjd första hyra</t>
  </si>
  <si>
    <t>Effektiv ränta i %</t>
  </si>
  <si>
    <t>Avbetalningupplägg</t>
  </si>
  <si>
    <t>Leasingupplägg</t>
  </si>
  <si>
    <t xml:space="preserve">       exkl. aviseringsavgift</t>
  </si>
  <si>
    <t>&lt;tastaertaert</t>
  </si>
  <si>
    <t>Aaee</t>
  </si>
  <si>
    <r>
      <t xml:space="preserve">Finansiering i samarbete med:              </t>
    </r>
    <r>
      <rPr>
        <sz val="10"/>
        <color indexed="48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 xml:space="preserve"> Wasa Kredit AB</t>
    </r>
  </si>
  <si>
    <t>Månadskostnad exkl. moms:</t>
  </si>
  <si>
    <t>Årsmodell</t>
  </si>
  <si>
    <t>Pris/mån:</t>
  </si>
  <si>
    <t>Kontantpris:</t>
  </si>
  <si>
    <t>Kontantinsats/Inbyte:</t>
  </si>
  <si>
    <t>Andreas Vindstierna</t>
  </si>
  <si>
    <t>Boj Transportvagnar AB</t>
  </si>
  <si>
    <t>Mail:</t>
  </si>
  <si>
    <t>Telefon:</t>
  </si>
  <si>
    <t>0435-15545</t>
  </si>
  <si>
    <t>0709-254502</t>
  </si>
  <si>
    <t>andreas@boj.nu</t>
  </si>
  <si>
    <t>Mobil: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</si>
</sst>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_k_r_-;\-* #,##0.0\ _k_r_-;_-* &quot;-&quot;??\ _k_r_-;_-@_-"/>
    <numFmt numFmtId="165" formatCode="_-* #,##0\ _k_r_-;\-* #,##0\ _k_r_-;_-* &quot;-&quot;??\ _k_r_-;_-@_-"/>
    <numFmt numFmtId="166" formatCode="0.0"/>
    <numFmt numFmtId="167" formatCode="#,##0.00\ _k_r"/>
    <numFmt numFmtId="168" formatCode="#,##0.0\ _k_r"/>
    <numFmt numFmtId="169" formatCode="#,##0\ _k_r"/>
    <numFmt numFmtId="170" formatCode="#,##0.00\ &quot;kr&quot;"/>
    <numFmt numFmtId="171" formatCode="#,##0.0\ &quot;kr&quot;"/>
    <numFmt numFmtId="172" formatCode="#,##0\ &quot;kr&quot;"/>
    <numFmt numFmtId="173" formatCode="#,##0.0\ &quot;kr&quot;;[Red]\-#,##0.0\ &quot;kr&quot;"/>
    <numFmt numFmtId="174" formatCode="0.0%"/>
    <numFmt numFmtId="175" formatCode="0.000%"/>
    <numFmt numFmtId="176" formatCode="0.0000%"/>
    <numFmt numFmtId="177" formatCode="0.00000"/>
    <numFmt numFmtId="178" formatCode="0.0000"/>
    <numFmt numFmtId="179" formatCode="0.000"/>
    <numFmt numFmtId="180" formatCode="[$-41D]&quot;den &quot;d\ mmmm\ yyyy"/>
    <numFmt numFmtId="181" formatCode="0.00000000"/>
    <numFmt numFmtId="182" formatCode="0.0000000"/>
    <numFmt numFmtId="183" formatCode="0.000000"/>
  </numFmts>
  <fonts count="78">
    <font>
      <sz val="10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2"/>
      <color indexed="10"/>
      <name val="Arial"/>
      <family val="0"/>
    </font>
    <font>
      <sz val="12"/>
      <name val="Arial"/>
      <family val="0"/>
    </font>
    <font>
      <sz val="18"/>
      <name val="Arial"/>
      <family val="0"/>
    </font>
    <font>
      <b/>
      <sz val="26"/>
      <name val="Arial"/>
      <family val="2"/>
    </font>
    <font>
      <sz val="48"/>
      <name val="Arial"/>
      <family val="0"/>
    </font>
    <font>
      <sz val="28"/>
      <name val="Arial"/>
      <family val="0"/>
    </font>
    <font>
      <sz val="24"/>
      <name val="Arial"/>
      <family val="0"/>
    </font>
    <font>
      <sz val="22"/>
      <name val="Arial"/>
      <family val="0"/>
    </font>
    <font>
      <sz val="10"/>
      <color indexed="10"/>
      <name val="Arial"/>
      <family val="0"/>
    </font>
    <font>
      <sz val="14"/>
      <color indexed="8"/>
      <name val="Arial"/>
      <family val="0"/>
    </font>
    <font>
      <sz val="10"/>
      <color indexed="48"/>
      <name val="Times New Roman"/>
      <family val="1"/>
    </font>
    <font>
      <sz val="12"/>
      <color indexed="12"/>
      <name val="Times New Roman"/>
      <family val="1"/>
    </font>
    <font>
      <sz val="10"/>
      <name val="Century Gothic"/>
      <family val="2"/>
    </font>
    <font>
      <sz val="10"/>
      <color indexed="10"/>
      <name val="Century Gothic"/>
      <family val="2"/>
    </font>
    <font>
      <b/>
      <sz val="26"/>
      <name val="Century Gothic"/>
      <family val="2"/>
    </font>
    <font>
      <sz val="12"/>
      <name val="Century Gothic"/>
      <family val="2"/>
    </font>
    <font>
      <sz val="16"/>
      <name val="Century Gothic"/>
      <family val="2"/>
    </font>
    <font>
      <sz val="14"/>
      <color indexed="8"/>
      <name val="Century Gothic"/>
      <family val="2"/>
    </font>
    <font>
      <sz val="18"/>
      <name val="Century Gothic"/>
      <family val="2"/>
    </font>
    <font>
      <sz val="24"/>
      <name val="Century Gothic"/>
      <family val="2"/>
    </font>
    <font>
      <sz val="48"/>
      <name val="Century Gothic"/>
      <family val="2"/>
    </font>
    <font>
      <sz val="28"/>
      <name val="Century Gothic"/>
      <family val="2"/>
    </font>
    <font>
      <sz val="22"/>
      <name val="Century Gothic"/>
      <family val="2"/>
    </font>
    <font>
      <u val="single"/>
      <sz val="10"/>
      <color indexed="12"/>
      <name val="Arial"/>
      <family val="0"/>
    </font>
    <font>
      <sz val="14"/>
      <name val="Antique Olive"/>
      <family val="2"/>
    </font>
    <font>
      <sz val="12"/>
      <color indexed="10"/>
      <name val="Antique Olive"/>
      <family val="2"/>
    </font>
    <font>
      <sz val="14"/>
      <color indexed="10"/>
      <name val="Antique Olive"/>
      <family val="2"/>
    </font>
    <font>
      <sz val="12"/>
      <name val="Antique Olive"/>
      <family val="2"/>
    </font>
    <font>
      <sz val="12"/>
      <color indexed="8"/>
      <name val="Antique Olive"/>
      <family val="2"/>
    </font>
    <font>
      <sz val="10"/>
      <name val="Antique Olive"/>
      <family val="2"/>
    </font>
    <font>
      <sz val="12"/>
      <color indexed="9"/>
      <name val="Antique Olive"/>
      <family val="2"/>
    </font>
    <font>
      <sz val="14"/>
      <name val="Antique Olive Compact"/>
      <family val="2"/>
    </font>
    <font>
      <sz val="12"/>
      <color indexed="10"/>
      <name val="Antique Olive Compact"/>
      <family val="2"/>
    </font>
    <font>
      <sz val="14"/>
      <color indexed="8"/>
      <name val="Antique Olive Compact"/>
      <family val="2"/>
    </font>
    <font>
      <b/>
      <sz val="12"/>
      <name val="Antique Olive"/>
      <family val="2"/>
    </font>
    <font>
      <b/>
      <sz val="12"/>
      <color indexed="8"/>
      <name val="Antique Olive"/>
      <family val="2"/>
    </font>
    <font>
      <b/>
      <sz val="10"/>
      <name val="Antique Olive"/>
      <family val="2"/>
    </font>
    <font>
      <b/>
      <sz val="10"/>
      <color indexed="50"/>
      <name val="Antique Olive"/>
      <family val="2"/>
    </font>
    <font>
      <sz val="10"/>
      <color indexed="9"/>
      <name val="Antique Olive"/>
      <family val="2"/>
    </font>
    <font>
      <i/>
      <sz val="10"/>
      <name val="Antique Olive"/>
      <family val="2"/>
    </font>
    <font>
      <i/>
      <sz val="10"/>
      <color indexed="8"/>
      <name val="Antique Oliv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50"/>
      </left>
      <right style="thick">
        <color indexed="50"/>
      </right>
      <top style="thick">
        <color indexed="50"/>
      </top>
      <bottom style="thick">
        <color indexed="50"/>
      </bottom>
    </border>
    <border>
      <left>
        <color indexed="63"/>
      </left>
      <right style="thick">
        <color indexed="5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0" fillId="20" borderId="1" applyNumberFormat="0" applyFont="0" applyAlignment="0" applyProtection="0"/>
    <xf numFmtId="0" fontId="63" fillId="21" borderId="2" applyNumberFormat="0" applyAlignment="0" applyProtection="0"/>
    <xf numFmtId="0" fontId="64" fillId="22" borderId="0" applyNumberFormat="0" applyBorder="0" applyAlignment="0" applyProtection="0"/>
    <xf numFmtId="0" fontId="65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7" fillId="30" borderId="2" applyNumberFormat="0" applyAlignment="0" applyProtection="0"/>
    <xf numFmtId="0" fontId="68" fillId="31" borderId="3" applyNumberFormat="0" applyAlignment="0" applyProtection="0"/>
    <xf numFmtId="0" fontId="69" fillId="0" borderId="4" applyNumberFormat="0" applyFill="0" applyAlignment="0" applyProtection="0"/>
    <xf numFmtId="0" fontId="70" fillId="32" borderId="0" applyNumberFormat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33" borderId="0" xfId="0" applyFont="1" applyFill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172" fontId="7" fillId="0" borderId="10" xfId="56" applyNumberFormat="1" applyFont="1" applyBorder="1" applyAlignment="1">
      <alignment horizontal="center" vertical="center"/>
    </xf>
    <xf numFmtId="172" fontId="7" fillId="0" borderId="0" xfId="56" applyNumberFormat="1" applyFont="1" applyBorder="1" applyAlignment="1">
      <alignment horizontal="center" vertical="center"/>
    </xf>
    <xf numFmtId="172" fontId="7" fillId="0" borderId="14" xfId="56" applyNumberFormat="1" applyFont="1" applyBorder="1" applyAlignment="1">
      <alignment horizontal="center" vertical="center"/>
    </xf>
    <xf numFmtId="6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4" fillId="0" borderId="2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3" xfId="0" applyBorder="1" applyAlignment="1">
      <alignment horizontal="left" indent="2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10" fontId="0" fillId="0" borderId="13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0" fillId="0" borderId="12" xfId="0" applyBorder="1" applyAlignment="1">
      <alignment/>
    </xf>
    <xf numFmtId="17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6" fontId="8" fillId="0" borderId="0" xfId="0" applyNumberFormat="1" applyFont="1" applyBorder="1" applyAlignment="1">
      <alignment vertical="center"/>
    </xf>
    <xf numFmtId="6" fontId="8" fillId="0" borderId="12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172" fontId="8" fillId="0" borderId="12" xfId="0" applyNumberFormat="1" applyFont="1" applyBorder="1" applyAlignment="1">
      <alignment vertical="center"/>
    </xf>
    <xf numFmtId="6" fontId="9" fillId="0" borderId="0" xfId="0" applyNumberFormat="1" applyFont="1" applyBorder="1" applyAlignment="1">
      <alignment vertical="center"/>
    </xf>
    <xf numFmtId="172" fontId="7" fillId="0" borderId="10" xfId="56" applyNumberFormat="1" applyFont="1" applyBorder="1" applyAlignment="1">
      <alignment vertical="center"/>
    </xf>
    <xf numFmtId="172" fontId="7" fillId="0" borderId="0" xfId="56" applyNumberFormat="1" applyFont="1" applyBorder="1" applyAlignment="1">
      <alignment vertical="center"/>
    </xf>
    <xf numFmtId="172" fontId="7" fillId="0" borderId="14" xfId="56" applyNumberFormat="1" applyFont="1" applyBorder="1" applyAlignment="1">
      <alignment vertical="center"/>
    </xf>
    <xf numFmtId="6" fontId="9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6" fontId="1" fillId="0" borderId="0" xfId="0" applyNumberFormat="1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3" fillId="34" borderId="0" xfId="0" applyFont="1" applyFill="1" applyAlignment="1" applyProtection="1">
      <alignment/>
      <protection locked="0"/>
    </xf>
    <xf numFmtId="0" fontId="3" fillId="34" borderId="0" xfId="0" applyFont="1" applyFill="1" applyAlignment="1" applyProtection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17" xfId="0" applyFont="1" applyBorder="1" applyAlignment="1">
      <alignment/>
    </xf>
    <xf numFmtId="0" fontId="18" fillId="0" borderId="20" xfId="0" applyFont="1" applyBorder="1" applyAlignment="1">
      <alignment horizontal="left"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7" xfId="0" applyFont="1" applyBorder="1" applyAlignment="1">
      <alignment horizontal="left"/>
    </xf>
    <xf numFmtId="0" fontId="15" fillId="0" borderId="19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0" xfId="0" applyFont="1" applyBorder="1" applyAlignment="1">
      <alignment/>
    </xf>
    <xf numFmtId="0" fontId="21" fillId="0" borderId="10" xfId="0" applyFont="1" applyBorder="1" applyAlignment="1">
      <alignment/>
    </xf>
    <xf numFmtId="172" fontId="22" fillId="0" borderId="10" xfId="56" applyNumberFormat="1" applyFont="1" applyBorder="1" applyAlignment="1">
      <alignment vertical="center"/>
    </xf>
    <xf numFmtId="172" fontId="23" fillId="0" borderId="10" xfId="56" applyNumberFormat="1" applyFont="1" applyBorder="1" applyAlignment="1">
      <alignment horizontal="center" vertical="center"/>
    </xf>
    <xf numFmtId="0" fontId="15" fillId="0" borderId="14" xfId="0" applyFont="1" applyBorder="1" applyAlignment="1">
      <alignment/>
    </xf>
    <xf numFmtId="172" fontId="22" fillId="0" borderId="14" xfId="56" applyNumberFormat="1" applyFont="1" applyBorder="1" applyAlignment="1">
      <alignment vertical="center"/>
    </xf>
    <xf numFmtId="172" fontId="23" fillId="0" borderId="14" xfId="56" applyNumberFormat="1" applyFont="1" applyBorder="1" applyAlignment="1">
      <alignment horizontal="center" vertical="center"/>
    </xf>
    <xf numFmtId="6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 horizontal="left" indent="2"/>
    </xf>
    <xf numFmtId="0" fontId="15" fillId="0" borderId="15" xfId="0" applyFont="1" applyBorder="1" applyAlignment="1">
      <alignment/>
    </xf>
    <xf numFmtId="10" fontId="15" fillId="0" borderId="13" xfId="0" applyNumberFormat="1" applyFont="1" applyBorder="1" applyAlignment="1">
      <alignment/>
    </xf>
    <xf numFmtId="10" fontId="15" fillId="0" borderId="15" xfId="0" applyNumberFormat="1" applyFont="1" applyBorder="1" applyAlignment="1">
      <alignment/>
    </xf>
    <xf numFmtId="172" fontId="15" fillId="0" borderId="12" xfId="0" applyNumberFormat="1" applyFont="1" applyBorder="1" applyAlignment="1">
      <alignment/>
    </xf>
    <xf numFmtId="0" fontId="15" fillId="0" borderId="13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0" fillId="34" borderId="0" xfId="0" applyFill="1" applyAlignment="1">
      <alignment/>
    </xf>
    <xf numFmtId="0" fontId="28" fillId="34" borderId="0" xfId="0" applyFont="1" applyFill="1" applyAlignment="1" applyProtection="1">
      <alignment/>
      <protection locked="0"/>
    </xf>
    <xf numFmtId="0" fontId="27" fillId="33" borderId="0" xfId="0" applyFont="1" applyFill="1" applyAlignment="1">
      <alignment/>
    </xf>
    <xf numFmtId="0" fontId="29" fillId="33" borderId="0" xfId="0" applyFont="1" applyFill="1" applyAlignment="1">
      <alignment horizontal="left"/>
    </xf>
    <xf numFmtId="165" fontId="28" fillId="34" borderId="0" xfId="56" applyNumberFormat="1" applyFont="1" applyFill="1" applyAlignment="1" applyProtection="1">
      <alignment/>
      <protection locked="0"/>
    </xf>
    <xf numFmtId="0" fontId="30" fillId="33" borderId="0" xfId="0" applyFont="1" applyFill="1" applyAlignment="1">
      <alignment/>
    </xf>
    <xf numFmtId="0" fontId="32" fillId="33" borderId="0" xfId="0" applyFont="1" applyFill="1" applyAlignment="1">
      <alignment/>
    </xf>
    <xf numFmtId="10" fontId="33" fillId="34" borderId="0" xfId="0" applyNumberFormat="1" applyFont="1" applyFill="1" applyAlignment="1" applyProtection="1">
      <alignment/>
      <protection locked="0"/>
    </xf>
    <xf numFmtId="165" fontId="28" fillId="34" borderId="0" xfId="56" applyNumberFormat="1" applyFont="1" applyFill="1" applyBorder="1" applyAlignment="1" applyProtection="1">
      <alignment/>
      <protection locked="0"/>
    </xf>
    <xf numFmtId="6" fontId="32" fillId="34" borderId="0" xfId="0" applyNumberFormat="1" applyFont="1" applyFill="1" applyBorder="1" applyAlignment="1">
      <alignment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horizontal="right"/>
    </xf>
    <xf numFmtId="0" fontId="35" fillId="34" borderId="0" xfId="0" applyFont="1" applyFill="1" applyAlignment="1" applyProtection="1">
      <alignment/>
      <protection locked="0"/>
    </xf>
    <xf numFmtId="0" fontId="31" fillId="34" borderId="0" xfId="0" applyFont="1" applyFill="1" applyAlignment="1">
      <alignment/>
    </xf>
    <xf numFmtId="0" fontId="31" fillId="34" borderId="0" xfId="0" applyFont="1" applyFill="1" applyAlignment="1">
      <alignment/>
    </xf>
    <xf numFmtId="0" fontId="32" fillId="34" borderId="0" xfId="0" applyFont="1" applyFill="1" applyAlignment="1">
      <alignment/>
    </xf>
    <xf numFmtId="172" fontId="38" fillId="35" borderId="0" xfId="0" applyNumberFormat="1" applyFont="1" applyFill="1" applyBorder="1" applyAlignment="1">
      <alignment horizontal="center"/>
    </xf>
    <xf numFmtId="10" fontId="39" fillId="35" borderId="0" xfId="0" applyNumberFormat="1" applyFont="1" applyFill="1" applyBorder="1" applyAlignment="1">
      <alignment horizontal="center"/>
    </xf>
    <xf numFmtId="6" fontId="37" fillId="35" borderId="0" xfId="0" applyNumberFormat="1" applyFont="1" applyFill="1" applyBorder="1" applyAlignment="1">
      <alignment horizontal="center"/>
    </xf>
    <xf numFmtId="172" fontId="40" fillId="34" borderId="21" xfId="56" applyNumberFormat="1" applyFont="1" applyFill="1" applyBorder="1" applyAlignment="1" applyProtection="1">
      <alignment horizontal="center"/>
      <protection locked="0"/>
    </xf>
    <xf numFmtId="43" fontId="40" fillId="34" borderId="21" xfId="56" applyNumberFormat="1" applyFont="1" applyFill="1" applyBorder="1" applyAlignment="1" applyProtection="1">
      <alignment horizontal="center"/>
      <protection locked="0"/>
    </xf>
    <xf numFmtId="165" fontId="40" fillId="34" borderId="21" xfId="56" applyNumberFormat="1" applyFont="1" applyFill="1" applyBorder="1" applyAlignment="1" applyProtection="1">
      <alignment horizontal="center"/>
      <protection locked="0"/>
    </xf>
    <xf numFmtId="172" fontId="39" fillId="35" borderId="0" xfId="0" applyNumberFormat="1" applyFont="1" applyFill="1" applyBorder="1" applyAlignment="1">
      <alignment horizontal="center"/>
    </xf>
    <xf numFmtId="172" fontId="40" fillId="35" borderId="0" xfId="56" applyNumberFormat="1" applyFont="1" applyFill="1" applyAlignment="1" applyProtection="1">
      <alignment horizontal="center"/>
      <protection locked="0"/>
    </xf>
    <xf numFmtId="172" fontId="40" fillId="35" borderId="0" xfId="0" applyNumberFormat="1" applyFont="1" applyFill="1" applyBorder="1" applyAlignment="1">
      <alignment horizontal="center"/>
    </xf>
    <xf numFmtId="0" fontId="39" fillId="35" borderId="0" xfId="0" applyFont="1" applyFill="1" applyAlignment="1">
      <alignment horizontal="center"/>
    </xf>
    <xf numFmtId="10" fontId="41" fillId="33" borderId="0" xfId="0" applyNumberFormat="1" applyFont="1" applyFill="1" applyAlignment="1">
      <alignment/>
    </xf>
    <xf numFmtId="0" fontId="42" fillId="33" borderId="0" xfId="0" applyFont="1" applyFill="1" applyAlignment="1">
      <alignment horizontal="left"/>
    </xf>
    <xf numFmtId="0" fontId="42" fillId="33" borderId="0" xfId="0" applyFont="1" applyFill="1" applyAlignment="1">
      <alignment/>
    </xf>
    <xf numFmtId="165" fontId="40" fillId="0" borderId="21" xfId="56" applyNumberFormat="1" applyFont="1" applyFill="1" applyBorder="1" applyAlignment="1" applyProtection="1">
      <alignment/>
      <protection locked="0"/>
    </xf>
    <xf numFmtId="0" fontId="40" fillId="0" borderId="21" xfId="0" applyFont="1" applyFill="1" applyBorder="1" applyAlignment="1" applyProtection="1">
      <alignment horizontal="center"/>
      <protection locked="0"/>
    </xf>
    <xf numFmtId="0" fontId="40" fillId="0" borderId="21" xfId="0" applyNumberFormat="1" applyFont="1" applyFill="1" applyBorder="1" applyAlignment="1" applyProtection="1">
      <alignment horizontal="center"/>
      <protection locked="0"/>
    </xf>
    <xf numFmtId="172" fontId="40" fillId="0" borderId="21" xfId="56" applyNumberFormat="1" applyFont="1" applyFill="1" applyBorder="1" applyAlignment="1" applyProtection="1">
      <alignment horizontal="center"/>
      <protection locked="0"/>
    </xf>
    <xf numFmtId="9" fontId="40" fillId="34" borderId="21" xfId="56" applyNumberFormat="1" applyFont="1" applyFill="1" applyBorder="1" applyAlignment="1" applyProtection="1">
      <alignment horizontal="center"/>
      <protection locked="0"/>
    </xf>
    <xf numFmtId="0" fontId="43" fillId="34" borderId="0" xfId="0" applyFont="1" applyFill="1" applyAlignment="1">
      <alignment horizontal="right"/>
    </xf>
    <xf numFmtId="0" fontId="43" fillId="34" borderId="22" xfId="0" applyFont="1" applyFill="1" applyBorder="1" applyAlignment="1">
      <alignment horizontal="right"/>
    </xf>
    <xf numFmtId="0" fontId="42" fillId="34" borderId="0" xfId="0" applyFont="1" applyFill="1" applyAlignment="1">
      <alignment horizontal="right"/>
    </xf>
    <xf numFmtId="6" fontId="42" fillId="34" borderId="0" xfId="0" applyNumberFormat="1" applyFont="1" applyFill="1" applyBorder="1" applyAlignment="1">
      <alignment horizontal="right"/>
    </xf>
    <xf numFmtId="6" fontId="42" fillId="34" borderId="22" xfId="0" applyNumberFormat="1" applyFont="1" applyFill="1" applyBorder="1" applyAlignment="1">
      <alignment horizontal="right"/>
    </xf>
    <xf numFmtId="0" fontId="42" fillId="34" borderId="22" xfId="0" applyFont="1" applyFill="1" applyBorder="1" applyAlignment="1">
      <alignment horizontal="right"/>
    </xf>
    <xf numFmtId="0" fontId="42" fillId="33" borderId="0" xfId="0" applyFont="1" applyFill="1" applyAlignment="1">
      <alignment horizontal="right"/>
    </xf>
    <xf numFmtId="0" fontId="36" fillId="34" borderId="0" xfId="0" applyFont="1" applyFill="1" applyAlignment="1" applyProtection="1">
      <alignment horizontal="center"/>
      <protection locked="0"/>
    </xf>
    <xf numFmtId="0" fontId="34" fillId="33" borderId="0" xfId="0" applyFont="1" applyFill="1" applyAlignment="1">
      <alignment horizontal="center"/>
    </xf>
    <xf numFmtId="0" fontId="42" fillId="33" borderId="0" xfId="0" applyFont="1" applyFill="1" applyBorder="1" applyAlignment="1">
      <alignment horizontal="right"/>
    </xf>
    <xf numFmtId="172" fontId="22" fillId="0" borderId="0" xfId="56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indent="2"/>
    </xf>
    <xf numFmtId="0" fontId="15" fillId="0" borderId="1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10" fontId="15" fillId="0" borderId="14" xfId="0" applyNumberFormat="1" applyFont="1" applyBorder="1" applyAlignment="1">
      <alignment horizontal="center"/>
    </xf>
    <xf numFmtId="0" fontId="20" fillId="34" borderId="0" xfId="0" applyNumberFormat="1" applyFont="1" applyFill="1" applyBorder="1" applyAlignment="1" applyProtection="1">
      <alignment horizontal="left"/>
      <protection locked="0"/>
    </xf>
    <xf numFmtId="0" fontId="20" fillId="34" borderId="14" xfId="0" applyNumberFormat="1" applyFont="1" applyFill="1" applyBorder="1" applyAlignment="1" applyProtection="1">
      <alignment horizontal="left"/>
      <protection locked="0"/>
    </xf>
    <xf numFmtId="0" fontId="15" fillId="34" borderId="0" xfId="0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left" vertical="center" indent="2"/>
    </xf>
    <xf numFmtId="172" fontId="24" fillId="0" borderId="0" xfId="0" applyNumberFormat="1" applyFont="1" applyBorder="1" applyAlignment="1">
      <alignment horizontal="right" vertical="center" indent="2"/>
    </xf>
    <xf numFmtId="172" fontId="24" fillId="0" borderId="12" xfId="0" applyNumberFormat="1" applyFont="1" applyBorder="1" applyAlignment="1">
      <alignment horizontal="right" vertical="center" indent="2"/>
    </xf>
    <xf numFmtId="0" fontId="17" fillId="0" borderId="20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6" fontId="24" fillId="0" borderId="0" xfId="0" applyNumberFormat="1" applyFont="1" applyBorder="1" applyAlignment="1">
      <alignment horizontal="right" vertical="center" indent="2"/>
    </xf>
    <xf numFmtId="0" fontId="24" fillId="0" borderId="0" xfId="0" applyFont="1" applyBorder="1" applyAlignment="1">
      <alignment horizontal="right" vertical="center" indent="2"/>
    </xf>
    <xf numFmtId="0" fontId="24" fillId="0" borderId="12" xfId="0" applyFont="1" applyBorder="1" applyAlignment="1">
      <alignment horizontal="right" vertical="center" indent="2"/>
    </xf>
    <xf numFmtId="172" fontId="15" fillId="0" borderId="13" xfId="0" applyNumberFormat="1" applyFont="1" applyBorder="1" applyAlignment="1">
      <alignment horizontal="center"/>
    </xf>
    <xf numFmtId="172" fontId="15" fillId="0" borderId="14" xfId="0" applyNumberFormat="1" applyFont="1" applyBorder="1" applyAlignment="1">
      <alignment horizontal="center"/>
    </xf>
    <xf numFmtId="172" fontId="15" fillId="0" borderId="15" xfId="0" applyNumberFormat="1" applyFont="1" applyBorder="1" applyAlignment="1">
      <alignment horizontal="center"/>
    </xf>
    <xf numFmtId="0" fontId="15" fillId="0" borderId="0" xfId="0" applyFont="1" applyFill="1" applyAlignment="1">
      <alignment horizontal="center"/>
    </xf>
    <xf numFmtId="10" fontId="15" fillId="0" borderId="13" xfId="0" applyNumberFormat="1" applyFont="1" applyBorder="1" applyAlignment="1">
      <alignment horizontal="center"/>
    </xf>
    <xf numFmtId="10" fontId="15" fillId="0" borderId="15" xfId="0" applyNumberFormat="1" applyFont="1" applyBorder="1" applyAlignment="1">
      <alignment horizontal="center"/>
    </xf>
    <xf numFmtId="6" fontId="15" fillId="0" borderId="14" xfId="0" applyNumberFormat="1" applyFont="1" applyBorder="1" applyAlignment="1">
      <alignment horizontal="center"/>
    </xf>
    <xf numFmtId="6" fontId="15" fillId="0" borderId="13" xfId="0" applyNumberFormat="1" applyFont="1" applyBorder="1" applyAlignment="1">
      <alignment horizontal="center"/>
    </xf>
    <xf numFmtId="6" fontId="15" fillId="0" borderId="15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Border="1" applyAlignment="1">
      <alignment horizontal="left" vertical="center"/>
    </xf>
    <xf numFmtId="10" fontId="0" fillId="0" borderId="13" xfId="0" applyNumberFormat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6" fontId="0" fillId="0" borderId="14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6" fontId="0" fillId="0" borderId="13" xfId="0" applyNumberFormat="1" applyBorder="1" applyAlignment="1">
      <alignment horizontal="center"/>
    </xf>
    <xf numFmtId="6" fontId="0" fillId="0" borderId="15" xfId="0" applyNumberForma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6" fontId="8" fillId="0" borderId="0" xfId="0" applyNumberFormat="1" applyFont="1" applyBorder="1" applyAlignment="1">
      <alignment horizontal="right" vertical="center" indent="2"/>
    </xf>
    <xf numFmtId="0" fontId="8" fillId="0" borderId="0" xfId="0" applyFont="1" applyBorder="1" applyAlignment="1">
      <alignment horizontal="right" vertical="center" indent="2"/>
    </xf>
    <xf numFmtId="0" fontId="8" fillId="0" borderId="12" xfId="0" applyFont="1" applyBorder="1" applyAlignment="1">
      <alignment horizontal="right" vertical="center" indent="2"/>
    </xf>
    <xf numFmtId="0" fontId="10" fillId="0" borderId="0" xfId="0" applyFont="1" applyBorder="1" applyAlignment="1">
      <alignment horizontal="left" indent="2"/>
    </xf>
    <xf numFmtId="0" fontId="0" fillId="34" borderId="0" xfId="0" applyFill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left" vertical="center" indent="2"/>
    </xf>
    <xf numFmtId="172" fontId="8" fillId="0" borderId="0" xfId="0" applyNumberFormat="1" applyFont="1" applyBorder="1" applyAlignment="1">
      <alignment horizontal="right" vertical="center" indent="2"/>
    </xf>
    <xf numFmtId="172" fontId="8" fillId="0" borderId="12" xfId="0" applyNumberFormat="1" applyFont="1" applyBorder="1" applyAlignment="1">
      <alignment horizontal="right" vertical="center" indent="2"/>
    </xf>
    <xf numFmtId="0" fontId="6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72" fontId="7" fillId="0" borderId="10" xfId="56" applyNumberFormat="1" applyFont="1" applyBorder="1" applyAlignment="1">
      <alignment horizontal="center" vertical="center"/>
    </xf>
    <xf numFmtId="172" fontId="7" fillId="0" borderId="0" xfId="56" applyNumberFormat="1" applyFont="1" applyBorder="1" applyAlignment="1">
      <alignment horizontal="center" vertical="center"/>
    </xf>
    <xf numFmtId="172" fontId="7" fillId="0" borderId="14" xfId="56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2" fillId="34" borderId="0" xfId="0" applyNumberFormat="1" applyFont="1" applyFill="1" applyBorder="1" applyAlignment="1" applyProtection="1">
      <alignment horizontal="left"/>
      <protection locked="0"/>
    </xf>
    <xf numFmtId="0" fontId="12" fillId="34" borderId="14" xfId="0" applyNumberFormat="1" applyFont="1" applyFill="1" applyBorder="1" applyAlignment="1" applyProtection="1">
      <alignment horizontal="left"/>
      <protection locked="0"/>
    </xf>
    <xf numFmtId="49" fontId="1" fillId="34" borderId="0" xfId="0" applyNumberFormat="1" applyFont="1" applyFill="1" applyBorder="1" applyAlignment="1" applyProtection="1">
      <alignment horizontal="left"/>
      <protection locked="0"/>
    </xf>
    <xf numFmtId="0" fontId="0" fillId="0" borderId="14" xfId="0" applyBorder="1" applyAlignment="1">
      <alignment horizontal="center"/>
    </xf>
    <xf numFmtId="0" fontId="1" fillId="0" borderId="0" xfId="0" applyFont="1" applyBorder="1" applyAlignment="1">
      <alignment horizontal="left"/>
    </xf>
    <xf numFmtId="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10" xfId="0" applyBorder="1" applyAlignment="1">
      <alignment horizontal="left"/>
    </xf>
    <xf numFmtId="172" fontId="1" fillId="0" borderId="0" xfId="0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right" vertical="center"/>
    </xf>
    <xf numFmtId="49" fontId="1" fillId="34" borderId="14" xfId="0" applyNumberFormat="1" applyFont="1" applyFill="1" applyBorder="1" applyAlignment="1" applyProtection="1">
      <alignment horizontal="left"/>
      <protection locked="0"/>
    </xf>
    <xf numFmtId="6" fontId="9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center" indent="2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1</xdr:row>
      <xdr:rowOff>9525</xdr:rowOff>
    </xdr:from>
    <xdr:to>
      <xdr:col>8</xdr:col>
      <xdr:colOff>161925</xdr:colOff>
      <xdr:row>8</xdr:row>
      <xdr:rowOff>28575</xdr:rowOff>
    </xdr:to>
    <xdr:pic>
      <xdr:nvPicPr>
        <xdr:cNvPr id="1" name="Picture 2" descr="Boj_i_rattfar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80975"/>
          <a:ext cx="12192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47"/>
  <sheetViews>
    <sheetView tabSelected="1" zoomScalePageLayoutView="0" workbookViewId="0" topLeftCell="B1">
      <pane xSplit="10" ySplit="16" topLeftCell="L17" activePane="bottomRight" state="frozen"/>
      <selection pane="topLeft" activeCell="A1" sqref="A1"/>
      <selection pane="topRight" activeCell="L1" sqref="L1"/>
      <selection pane="bottomLeft" activeCell="A26" sqref="A26"/>
      <selection pane="bottomRight" activeCell="B2" sqref="B2"/>
    </sheetView>
  </sheetViews>
  <sheetFormatPr defaultColWidth="9.140625" defaultRowHeight="12.75"/>
  <cols>
    <col min="1" max="1" width="1.8515625" style="0" customWidth="1"/>
    <col min="3" max="3" width="16.28125" style="0" customWidth="1"/>
    <col min="4" max="4" width="16.421875" style="0" customWidth="1"/>
    <col min="5" max="5" width="8.7109375" style="0" customWidth="1"/>
    <col min="8" max="8" width="12.57421875" style="0" customWidth="1"/>
    <col min="9" max="9" width="17.8515625" style="0" customWidth="1"/>
    <col min="11" max="11" width="11.421875" style="0" customWidth="1"/>
  </cols>
  <sheetData>
    <row r="1" spans="2:26" ht="7.5" customHeight="1">
      <c r="B1" s="96"/>
      <c r="C1" s="96"/>
      <c r="D1" s="96"/>
      <c r="E1" s="96"/>
      <c r="F1" s="96"/>
      <c r="G1" s="96"/>
      <c r="H1" s="96"/>
      <c r="I1" s="96"/>
      <c r="J1" s="96"/>
      <c r="K1" s="9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6" ht="18">
      <c r="B2" s="2"/>
      <c r="C2" s="2"/>
      <c r="D2" s="53"/>
      <c r="E2" s="53"/>
      <c r="F2" s="53"/>
      <c r="G2" s="53"/>
      <c r="H2" s="53"/>
      <c r="I2" s="53"/>
      <c r="J2" s="53"/>
      <c r="K2" s="5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8">
      <c r="B3" s="2"/>
      <c r="C3" s="2"/>
      <c r="D3" s="54"/>
      <c r="E3" s="53"/>
      <c r="F3" s="53"/>
      <c r="G3" s="53"/>
      <c r="H3" s="53"/>
      <c r="I3" s="53"/>
      <c r="J3" s="53"/>
      <c r="K3" s="5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18">
      <c r="B4" s="138" t="s">
        <v>39</v>
      </c>
      <c r="C4" s="138"/>
      <c r="D4" s="138"/>
      <c r="E4" s="138"/>
      <c r="F4" s="108"/>
      <c r="G4" s="137" t="s">
        <v>40</v>
      </c>
      <c r="H4" s="137"/>
      <c r="I4" s="137"/>
      <c r="J4" s="137"/>
      <c r="K4" s="9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18.75" thickBot="1">
      <c r="B5" s="98"/>
      <c r="C5" s="98"/>
      <c r="D5" s="98"/>
      <c r="E5" s="99"/>
      <c r="F5" s="99"/>
      <c r="G5" s="99"/>
      <c r="H5" s="99"/>
      <c r="I5" s="99"/>
      <c r="J5" s="99"/>
      <c r="K5" s="9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4" ht="16.5" thickBot="1" thickTop="1">
      <c r="B6" s="136" t="s">
        <v>27</v>
      </c>
      <c r="C6" s="139"/>
      <c r="D6" s="128">
        <v>0</v>
      </c>
      <c r="E6" s="100"/>
      <c r="F6" s="109"/>
      <c r="G6" s="130" t="s">
        <v>33</v>
      </c>
      <c r="H6" s="130"/>
      <c r="I6" s="120">
        <f>D6*0.8</f>
        <v>0</v>
      </c>
      <c r="J6" s="102" t="s">
        <v>26</v>
      </c>
      <c r="K6" s="10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2:24" ht="16.5" thickBot="1" thickTop="1">
      <c r="B7" s="136" t="s">
        <v>28</v>
      </c>
      <c r="C7" s="136"/>
      <c r="D7" s="119">
        <v>0</v>
      </c>
      <c r="E7" s="129">
        <v>0.2</v>
      </c>
      <c r="F7" s="109"/>
      <c r="G7" s="130" t="s">
        <v>37</v>
      </c>
      <c r="H7" s="131"/>
      <c r="I7" s="115">
        <v>0</v>
      </c>
      <c r="J7" s="102" t="s">
        <v>26</v>
      </c>
      <c r="K7" s="10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2:25" ht="16.5" thickBot="1" thickTop="1">
      <c r="B8" s="136" t="s">
        <v>32</v>
      </c>
      <c r="C8" s="139"/>
      <c r="D8" s="127">
        <v>0</v>
      </c>
      <c r="E8" s="97"/>
      <c r="F8" s="110"/>
      <c r="G8" s="132" t="s">
        <v>32</v>
      </c>
      <c r="H8" s="135"/>
      <c r="I8" s="116">
        <v>0</v>
      </c>
      <c r="J8" s="122" t="e">
        <f>RATE(D9,D15+35,-(D6-D7-500),D10,0)</f>
        <v>#DIV/0!</v>
      </c>
      <c r="K8" s="10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2:25" ht="16.5" thickBot="1" thickTop="1">
      <c r="B9" s="136" t="s">
        <v>1</v>
      </c>
      <c r="C9" s="139"/>
      <c r="D9" s="126">
        <v>0</v>
      </c>
      <c r="E9" s="103" t="e">
        <f>RATE(D9,D15+35,-(D6-D7-500),D10,0)</f>
        <v>#DIV/0!</v>
      </c>
      <c r="F9" s="110"/>
      <c r="G9" s="133" t="s">
        <v>1</v>
      </c>
      <c r="H9" s="134"/>
      <c r="I9" s="117">
        <v>0</v>
      </c>
      <c r="J9" s="102"/>
      <c r="K9" s="10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2:25" ht="16.5" thickBot="1" thickTop="1">
      <c r="B10" s="136" t="s">
        <v>29</v>
      </c>
      <c r="C10" s="139"/>
      <c r="D10" s="125">
        <v>0</v>
      </c>
      <c r="E10" s="104"/>
      <c r="F10" s="109"/>
      <c r="G10" s="130" t="s">
        <v>34</v>
      </c>
      <c r="H10" s="131"/>
      <c r="I10" s="115">
        <v>0</v>
      </c>
      <c r="J10" s="102" t="s">
        <v>31</v>
      </c>
      <c r="K10" s="10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2:25" ht="18" customHeight="1" thickTop="1">
      <c r="B11" s="136" t="s">
        <v>38</v>
      </c>
      <c r="C11" s="136"/>
      <c r="D11" s="113" t="e">
        <f>(((1+(E9))^12)-1)</f>
        <v>#DIV/0!</v>
      </c>
      <c r="E11" s="105"/>
      <c r="F11" s="111"/>
      <c r="G11" s="132" t="s">
        <v>34</v>
      </c>
      <c r="H11" s="132"/>
      <c r="I11" s="118">
        <f>I10*0.8</f>
        <v>0</v>
      </c>
      <c r="J11" s="102" t="s">
        <v>26</v>
      </c>
      <c r="K11" s="10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2:25" ht="13.5" customHeight="1">
      <c r="B12" s="136" t="s">
        <v>2</v>
      </c>
      <c r="C12" s="136"/>
      <c r="D12" s="121">
        <v>0</v>
      </c>
      <c r="E12" s="105"/>
      <c r="F12" s="102"/>
      <c r="G12" s="136" t="s">
        <v>2</v>
      </c>
      <c r="H12" s="136"/>
      <c r="I12" s="121">
        <v>0</v>
      </c>
      <c r="J12" s="102" t="s">
        <v>26</v>
      </c>
      <c r="K12" s="10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2:25" ht="12.75">
      <c r="B13" s="136" t="s">
        <v>3</v>
      </c>
      <c r="C13" s="136"/>
      <c r="D13" s="121">
        <v>0</v>
      </c>
      <c r="E13" s="102"/>
      <c r="F13" s="102"/>
      <c r="G13" s="136" t="s">
        <v>36</v>
      </c>
      <c r="H13" s="136"/>
      <c r="I13" s="121">
        <v>0</v>
      </c>
      <c r="J13" s="102" t="s">
        <v>26</v>
      </c>
      <c r="K13" s="10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2:25" ht="12.75">
      <c r="B14" s="123"/>
      <c r="C14" s="123"/>
      <c r="D14" s="106"/>
      <c r="E14" s="102"/>
      <c r="F14" s="102"/>
      <c r="G14" s="124"/>
      <c r="H14" s="124"/>
      <c r="I14" s="102"/>
      <c r="J14" s="102"/>
      <c r="K14" s="10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2:26" ht="15.75">
      <c r="B15" s="136" t="s">
        <v>30</v>
      </c>
      <c r="C15" s="136"/>
      <c r="D15" s="114" t="e">
        <f>PMT(D8/1200,D9,-(D6-D7),D10)</f>
        <v>#DIV/0!</v>
      </c>
      <c r="E15" s="107"/>
      <c r="F15" s="102"/>
      <c r="G15" s="136" t="s">
        <v>35</v>
      </c>
      <c r="H15" s="136"/>
      <c r="I15" s="112" t="e">
        <f>PMT(I8/1200,I9,-(I6-I7),I11,1)</f>
        <v>#DIV/0!</v>
      </c>
      <c r="J15" s="102" t="s">
        <v>26</v>
      </c>
      <c r="K15" s="10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2:26" ht="15">
      <c r="B16" s="1"/>
      <c r="C16" s="1"/>
      <c r="D16" s="1"/>
      <c r="E16" s="51"/>
      <c r="F16" s="52"/>
      <c r="G16" s="52"/>
      <c r="H16" s="52"/>
      <c r="I16" s="52"/>
      <c r="J16" s="10"/>
      <c r="K16" s="1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26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2:26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6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2:26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2:26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2:26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2:26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2:26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2:26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2:26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2:26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2:26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2:26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2:26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2:26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2:26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2:26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2:26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2:26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2:26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2:26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2:26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2:26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2:26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2:26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2:26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2:26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2:26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2:26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2:26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2:26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2:26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2:26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2:26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2:26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2:26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2:26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2:26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2:26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2:26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2:26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2:26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2:26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2:26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2:26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2:26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2:26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2:26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2:26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2:26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2:26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2:26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2:26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2:26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2:26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2:26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2:26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2:26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2:26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2:26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2:26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2:26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2:26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2:26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2:26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2:26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2:26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2:26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2:26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2:26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2:26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2:26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2:26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2:26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2:26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6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2:26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2:26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2:26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2:26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2:26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2:26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2:26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2:26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2:26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2:26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2:26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2:26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2:26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2:26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2:26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2:26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2:26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2:26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2:26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2:26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2:26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2:26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2:26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2:26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2:26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2:26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2:26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2:26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2:26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2:26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2:26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2:26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5:26" ht="12.75"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</sheetData>
  <sheetProtection/>
  <mergeCells count="20">
    <mergeCell ref="B10:C10"/>
    <mergeCell ref="B9:C9"/>
    <mergeCell ref="B8:C8"/>
    <mergeCell ref="B7:C7"/>
    <mergeCell ref="B15:C15"/>
    <mergeCell ref="G15:H15"/>
    <mergeCell ref="G13:H13"/>
    <mergeCell ref="G12:H12"/>
    <mergeCell ref="G4:J4"/>
    <mergeCell ref="B4:E4"/>
    <mergeCell ref="B13:C13"/>
    <mergeCell ref="B6:C6"/>
    <mergeCell ref="B12:C12"/>
    <mergeCell ref="B11:C11"/>
    <mergeCell ref="G7:H7"/>
    <mergeCell ref="G6:H6"/>
    <mergeCell ref="G11:H11"/>
    <mergeCell ref="G10:H10"/>
    <mergeCell ref="G9:H9"/>
    <mergeCell ref="G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5">
      <selection activeCell="C24" sqref="C24:M24"/>
    </sheetView>
  </sheetViews>
  <sheetFormatPr defaultColWidth="9.140625" defaultRowHeight="12.75"/>
  <cols>
    <col min="1" max="1" width="1.7109375" style="55" customWidth="1"/>
    <col min="2" max="2" width="0.9921875" style="55" customWidth="1"/>
    <col min="3" max="3" width="11.421875" style="55" customWidth="1"/>
    <col min="4" max="4" width="9.140625" style="55" customWidth="1"/>
    <col min="5" max="5" width="2.140625" style="55" customWidth="1"/>
    <col min="6" max="6" width="9.140625" style="55" customWidth="1"/>
    <col min="7" max="7" width="8.00390625" style="55" customWidth="1"/>
    <col min="8" max="8" width="9.140625" style="55" customWidth="1"/>
    <col min="9" max="9" width="6.00390625" style="55" customWidth="1"/>
    <col min="10" max="10" width="2.421875" style="55" customWidth="1"/>
    <col min="11" max="11" width="9.140625" style="55" customWidth="1"/>
    <col min="12" max="12" width="10.7109375" style="55" customWidth="1"/>
    <col min="13" max="13" width="8.00390625" style="55" customWidth="1"/>
    <col min="14" max="14" width="0.85546875" style="55" customWidth="1"/>
    <col min="15" max="16384" width="9.140625" style="55" customWidth="1"/>
  </cols>
  <sheetData>
    <row r="1" spans="3:8" ht="13.5">
      <c r="C1" s="56" t="s">
        <v>4</v>
      </c>
      <c r="D1" s="56"/>
      <c r="E1" s="56"/>
      <c r="F1" s="56"/>
      <c r="G1" s="56"/>
      <c r="H1" s="56"/>
    </row>
    <row r="2" spans="1:14" ht="13.5">
      <c r="A2" s="57"/>
      <c r="B2" s="57"/>
      <c r="C2" s="58"/>
      <c r="D2" s="58"/>
      <c r="E2" s="58"/>
      <c r="F2" s="58"/>
      <c r="G2" s="58"/>
      <c r="H2" s="58"/>
      <c r="I2" s="57"/>
      <c r="J2" s="57"/>
      <c r="K2" s="57"/>
      <c r="L2" s="57"/>
      <c r="M2" s="57"/>
      <c r="N2" s="57"/>
    </row>
    <row r="3" spans="1:14" ht="13.5">
      <c r="A3" s="59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3.5">
      <c r="A4" s="59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1:14" ht="13.5">
      <c r="A5" s="59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1:14" ht="13.5">
      <c r="A6" s="59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 ht="13.5">
      <c r="A7" s="59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</row>
    <row r="8" spans="1:14" ht="13.5">
      <c r="A8" s="59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4" ht="13.5">
      <c r="A9" s="59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14" ht="14.25" thickBo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2:14" ht="33" thickBot="1">
      <c r="B11" s="60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6"/>
    </row>
    <row r="12" ht="14.25" thickBot="1"/>
    <row r="13" spans="2:14" ht="18" thickBot="1">
      <c r="B13" s="60"/>
      <c r="C13" s="61" t="s">
        <v>46</v>
      </c>
      <c r="D13" s="62"/>
      <c r="F13" s="142"/>
      <c r="G13" s="142"/>
      <c r="H13" s="142"/>
      <c r="I13" s="142"/>
      <c r="J13" s="64"/>
      <c r="K13" s="65" t="s">
        <v>7</v>
      </c>
      <c r="L13" s="160"/>
      <c r="M13" s="160"/>
      <c r="N13" s="161"/>
    </row>
    <row r="14" ht="14.25" thickBot="1"/>
    <row r="15" spans="2:14" ht="19.5">
      <c r="B15" s="66"/>
      <c r="C15" s="159" t="s">
        <v>6</v>
      </c>
      <c r="D15" s="159"/>
      <c r="E15" s="67"/>
      <c r="F15" s="67"/>
      <c r="G15" s="67"/>
      <c r="H15" s="67"/>
      <c r="I15" s="67"/>
      <c r="J15" s="67"/>
      <c r="K15" s="67"/>
      <c r="L15" s="67"/>
      <c r="M15" s="67"/>
      <c r="N15" s="68"/>
    </row>
    <row r="16" spans="2:14" ht="18">
      <c r="B16" s="6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70"/>
    </row>
    <row r="17" spans="2:14" ht="18">
      <c r="B17" s="6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70"/>
    </row>
    <row r="18" spans="2:14" ht="18">
      <c r="B18" s="6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70"/>
    </row>
    <row r="19" spans="2:14" ht="18">
      <c r="B19" s="6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70"/>
    </row>
    <row r="20" spans="2:14" ht="18">
      <c r="B20" s="6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70"/>
    </row>
    <row r="21" spans="2:14" ht="18.75" thickBot="1">
      <c r="B21" s="71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72"/>
    </row>
    <row r="22" spans="2:14" ht="14.25" thickBot="1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2:14" ht="22.5" customHeight="1">
      <c r="B23" s="66"/>
      <c r="C23" s="74" t="s">
        <v>47</v>
      </c>
      <c r="D23" s="67"/>
      <c r="E23" s="75"/>
      <c r="F23" s="75"/>
      <c r="G23" s="75"/>
      <c r="H23" s="75"/>
      <c r="I23" s="75"/>
      <c r="J23" s="75"/>
      <c r="K23" s="75"/>
      <c r="L23" s="75"/>
      <c r="M23" s="76"/>
      <c r="N23" s="68"/>
    </row>
    <row r="24" spans="2:14" ht="33.75" customHeight="1">
      <c r="B24" s="69"/>
      <c r="C24" s="140" t="e">
        <f>Bildata!D15</f>
        <v>#DIV/0!</v>
      </c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70"/>
    </row>
    <row r="25" spans="2:14" ht="14.25" customHeight="1" thickBot="1">
      <c r="B25" s="71"/>
      <c r="C25" s="77"/>
      <c r="D25" s="78"/>
      <c r="E25" s="78"/>
      <c r="F25" s="78"/>
      <c r="G25" s="78"/>
      <c r="H25" s="78"/>
      <c r="I25" s="78"/>
      <c r="J25" s="78"/>
      <c r="K25" s="78"/>
      <c r="L25" s="78"/>
      <c r="M25" s="79"/>
      <c r="N25" s="72"/>
    </row>
    <row r="26" ht="14.25" thickBot="1"/>
    <row r="27" spans="1:14" ht="30.75">
      <c r="A27" s="73"/>
      <c r="B27" s="66"/>
      <c r="C27" s="157" t="s">
        <v>9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8"/>
    </row>
    <row r="28" spans="1:14" ht="12.75" customHeight="1">
      <c r="A28" s="73"/>
      <c r="B28" s="69"/>
      <c r="C28" s="73"/>
      <c r="D28" s="73"/>
      <c r="E28" s="80"/>
      <c r="F28" s="81"/>
      <c r="G28" s="81"/>
      <c r="H28" s="81"/>
      <c r="I28" s="162">
        <f>Bildata!D6</f>
        <v>0</v>
      </c>
      <c r="J28" s="163"/>
      <c r="K28" s="163"/>
      <c r="L28" s="163"/>
      <c r="M28" s="163"/>
      <c r="N28" s="164"/>
    </row>
    <row r="29" spans="1:14" ht="28.5">
      <c r="A29" s="73"/>
      <c r="B29" s="69"/>
      <c r="C29" s="143" t="s">
        <v>48</v>
      </c>
      <c r="D29" s="143"/>
      <c r="E29" s="143"/>
      <c r="F29" s="143"/>
      <c r="G29" s="143"/>
      <c r="H29" s="143"/>
      <c r="I29" s="163"/>
      <c r="J29" s="163"/>
      <c r="K29" s="163"/>
      <c r="L29" s="163"/>
      <c r="M29" s="163"/>
      <c r="N29" s="164"/>
    </row>
    <row r="30" spans="1:14" ht="12.75" customHeight="1">
      <c r="A30" s="73"/>
      <c r="B30" s="69"/>
      <c r="C30" s="147"/>
      <c r="D30" s="147"/>
      <c r="E30" s="147"/>
      <c r="F30" s="147"/>
      <c r="G30" s="147"/>
      <c r="H30" s="147"/>
      <c r="I30" s="163"/>
      <c r="J30" s="163"/>
      <c r="K30" s="163"/>
      <c r="L30" s="163"/>
      <c r="M30" s="163"/>
      <c r="N30" s="164"/>
    </row>
    <row r="31" spans="1:14" ht="34.5">
      <c r="A31" s="73"/>
      <c r="B31" s="69"/>
      <c r="C31" s="152" t="s">
        <v>49</v>
      </c>
      <c r="D31" s="152"/>
      <c r="E31" s="152"/>
      <c r="F31" s="152"/>
      <c r="G31" s="152"/>
      <c r="H31" s="152"/>
      <c r="I31" s="153">
        <f>Bildata!D7</f>
        <v>0</v>
      </c>
      <c r="J31" s="153"/>
      <c r="K31" s="153"/>
      <c r="L31" s="153"/>
      <c r="M31" s="153"/>
      <c r="N31" s="154"/>
    </row>
    <row r="32" spans="1:14" ht="14.25" thickBot="1">
      <c r="A32" s="73"/>
      <c r="B32" s="69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0"/>
    </row>
    <row r="33" spans="1:14" ht="13.5">
      <c r="A33" s="73"/>
      <c r="B33" s="69"/>
      <c r="C33" s="144" t="s">
        <v>11</v>
      </c>
      <c r="D33" s="145"/>
      <c r="E33" s="82"/>
      <c r="F33" s="83"/>
      <c r="G33" s="146" t="s">
        <v>17</v>
      </c>
      <c r="H33" s="146"/>
      <c r="I33" s="84"/>
      <c r="J33" s="73"/>
      <c r="K33" s="144" t="s">
        <v>12</v>
      </c>
      <c r="L33" s="146"/>
      <c r="M33" s="145"/>
      <c r="N33" s="85"/>
    </row>
    <row r="34" spans="1:14" ht="14.25" thickBot="1">
      <c r="A34" s="73"/>
      <c r="B34" s="69"/>
      <c r="C34" s="86">
        <f>Bildata!D9</f>
        <v>0</v>
      </c>
      <c r="D34" s="87" t="s">
        <v>14</v>
      </c>
      <c r="E34" s="73"/>
      <c r="F34" s="88"/>
      <c r="G34" s="148">
        <f>Bildata!D8/100</f>
        <v>0</v>
      </c>
      <c r="H34" s="148"/>
      <c r="I34" s="89"/>
      <c r="J34" s="73"/>
      <c r="K34" s="165">
        <f>Bildata!D10</f>
        <v>0</v>
      </c>
      <c r="L34" s="166"/>
      <c r="M34" s="167"/>
      <c r="N34" s="90"/>
    </row>
    <row r="35" spans="1:14" ht="14.25" thickBot="1">
      <c r="A35" s="73"/>
      <c r="B35" s="69"/>
      <c r="C35" s="82"/>
      <c r="D35" s="82"/>
      <c r="E35" s="82"/>
      <c r="F35" s="82"/>
      <c r="G35" s="82"/>
      <c r="H35" s="82"/>
      <c r="I35" s="82"/>
      <c r="J35" s="73"/>
      <c r="K35" s="82"/>
      <c r="L35" s="82"/>
      <c r="M35" s="82"/>
      <c r="N35" s="70"/>
    </row>
    <row r="36" spans="1:14" ht="13.5">
      <c r="A36" s="73"/>
      <c r="B36" s="69"/>
      <c r="C36" s="144" t="s">
        <v>15</v>
      </c>
      <c r="D36" s="145"/>
      <c r="E36" s="73"/>
      <c r="F36" s="66"/>
      <c r="G36" s="67" t="s">
        <v>16</v>
      </c>
      <c r="H36" s="67"/>
      <c r="I36" s="68"/>
      <c r="J36" s="73"/>
      <c r="K36" s="144" t="s">
        <v>3</v>
      </c>
      <c r="L36" s="146"/>
      <c r="M36" s="145"/>
      <c r="N36" s="85"/>
    </row>
    <row r="37" spans="1:14" ht="14.25" thickBot="1">
      <c r="A37" s="73"/>
      <c r="B37" s="69"/>
      <c r="C37" s="169" t="e">
        <f>Bildata!D11</f>
        <v>#DIV/0!</v>
      </c>
      <c r="D37" s="170"/>
      <c r="E37" s="82"/>
      <c r="F37" s="91"/>
      <c r="G37" s="171">
        <v>500</v>
      </c>
      <c r="H37" s="171"/>
      <c r="I37" s="87"/>
      <c r="J37" s="73"/>
      <c r="K37" s="172">
        <v>35</v>
      </c>
      <c r="L37" s="171"/>
      <c r="M37" s="173"/>
      <c r="N37" s="85"/>
    </row>
    <row r="38" spans="1:14" ht="14.25" thickBot="1">
      <c r="A38" s="73"/>
      <c r="B38" s="71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2"/>
    </row>
    <row r="39" spans="1:14" ht="13.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</row>
    <row r="40" spans="1:14" ht="17.25" customHeight="1">
      <c r="A40" s="73"/>
      <c r="B40" s="73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73"/>
    </row>
    <row r="41" spans="3:13" ht="17.25">
      <c r="C41" s="92" t="s">
        <v>50</v>
      </c>
      <c r="D41" s="93"/>
      <c r="E41" s="93"/>
      <c r="F41" s="93"/>
      <c r="G41" s="93"/>
      <c r="H41" s="93"/>
      <c r="I41" s="93"/>
      <c r="J41" s="93"/>
      <c r="K41" s="95" t="s">
        <v>53</v>
      </c>
      <c r="L41" s="141" t="s">
        <v>54</v>
      </c>
      <c r="M41" s="141"/>
    </row>
    <row r="42" spans="1:14" ht="18" customHeight="1">
      <c r="A42" s="73"/>
      <c r="C42" s="93" t="s">
        <v>51</v>
      </c>
      <c r="D42" s="92"/>
      <c r="E42" s="92"/>
      <c r="F42" s="92"/>
      <c r="G42" s="92"/>
      <c r="H42" s="92"/>
      <c r="I42" s="92"/>
      <c r="J42" s="94"/>
      <c r="K42" s="63" t="s">
        <v>57</v>
      </c>
      <c r="L42" s="142" t="s">
        <v>55</v>
      </c>
      <c r="M42" s="142"/>
      <c r="N42" s="73"/>
    </row>
    <row r="43" spans="3:13" ht="18" customHeight="1">
      <c r="C43" s="93"/>
      <c r="D43" s="93"/>
      <c r="E43" s="93"/>
      <c r="F43" s="93"/>
      <c r="G43" s="93"/>
      <c r="H43" s="93"/>
      <c r="I43" s="93"/>
      <c r="J43" s="93"/>
      <c r="K43" s="95" t="s">
        <v>52</v>
      </c>
      <c r="L43" s="141" t="s">
        <v>56</v>
      </c>
      <c r="M43" s="141"/>
    </row>
    <row r="45" spans="8:9" ht="13.5">
      <c r="H45" s="168"/>
      <c r="I45" s="168"/>
    </row>
    <row r="46" spans="8:9" ht="13.5">
      <c r="H46" s="168"/>
      <c r="I46" s="168"/>
    </row>
    <row r="47" spans="8:9" ht="13.5">
      <c r="H47" s="168"/>
      <c r="I47" s="168"/>
    </row>
  </sheetData>
  <sheetProtection/>
  <mergeCells count="34">
    <mergeCell ref="K34:M34"/>
    <mergeCell ref="C36:D36"/>
    <mergeCell ref="K36:M36"/>
    <mergeCell ref="H45:I47"/>
    <mergeCell ref="C37:D37"/>
    <mergeCell ref="G37:H37"/>
    <mergeCell ref="C40:M40"/>
    <mergeCell ref="K37:M37"/>
    <mergeCell ref="B3:N9"/>
    <mergeCell ref="F13:G13"/>
    <mergeCell ref="C31:H31"/>
    <mergeCell ref="I31:N31"/>
    <mergeCell ref="C11:N11"/>
    <mergeCell ref="C27:N27"/>
    <mergeCell ref="C15:D15"/>
    <mergeCell ref="L13:N13"/>
    <mergeCell ref="H13:I13"/>
    <mergeCell ref="I28:N30"/>
    <mergeCell ref="C18:M18"/>
    <mergeCell ref="C17:M17"/>
    <mergeCell ref="C16:M16"/>
    <mergeCell ref="C21:M21"/>
    <mergeCell ref="C20:M20"/>
    <mergeCell ref="C19:M19"/>
    <mergeCell ref="C24:M24"/>
    <mergeCell ref="L41:M41"/>
    <mergeCell ref="L42:M42"/>
    <mergeCell ref="L43:M43"/>
    <mergeCell ref="C29:H29"/>
    <mergeCell ref="C33:D33"/>
    <mergeCell ref="G33:H33"/>
    <mergeCell ref="C30:H30"/>
    <mergeCell ref="G34:H34"/>
    <mergeCell ref="K33:M33"/>
  </mergeCells>
  <printOptions/>
  <pageMargins left="0.72" right="0.27" top="0.78" bottom="0.65" header="0.5" footer="0.2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3">
      <selection activeCell="C27" sqref="C27:N27"/>
    </sheetView>
  </sheetViews>
  <sheetFormatPr defaultColWidth="9.140625" defaultRowHeight="12.75"/>
  <cols>
    <col min="1" max="1" width="1.7109375" style="0" customWidth="1"/>
    <col min="2" max="2" width="0.9921875" style="0" customWidth="1"/>
    <col min="5" max="5" width="2.140625" style="0" customWidth="1"/>
    <col min="7" max="7" width="8.00390625" style="0" customWidth="1"/>
    <col min="10" max="10" width="1.421875" style="0" customWidth="1"/>
    <col min="13" max="13" width="7.28125" style="0" customWidth="1"/>
    <col min="14" max="14" width="0.85546875" style="0" customWidth="1"/>
  </cols>
  <sheetData>
    <row r="1" spans="3:8" ht="12.75">
      <c r="C1" s="34" t="s">
        <v>4</v>
      </c>
      <c r="D1" s="34"/>
      <c r="E1" s="34"/>
      <c r="F1" s="34"/>
      <c r="G1" s="34"/>
      <c r="H1" s="34"/>
    </row>
    <row r="2" spans="1:14" ht="12.75">
      <c r="A2" s="49"/>
      <c r="B2" s="49"/>
      <c r="C2" s="50"/>
      <c r="D2" s="50"/>
      <c r="E2" s="50"/>
      <c r="F2" s="50"/>
      <c r="G2" s="50"/>
      <c r="H2" s="50"/>
      <c r="I2" s="49"/>
      <c r="J2" s="49"/>
      <c r="K2" s="49"/>
      <c r="L2" s="49"/>
      <c r="M2" s="49"/>
      <c r="N2" s="49"/>
    </row>
    <row r="3" spans="1:14" ht="12.75">
      <c r="A3" s="35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1:14" ht="12.75">
      <c r="A4" s="35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</row>
    <row r="5" spans="1:14" ht="12.75">
      <c r="A5" s="35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</row>
    <row r="6" spans="1:14" ht="12.75">
      <c r="A6" s="35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</row>
    <row r="7" spans="1:14" ht="12.75">
      <c r="A7" s="35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</row>
    <row r="8" spans="1:14" ht="12.75">
      <c r="A8" s="35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</row>
    <row r="9" spans="1:14" ht="12.75">
      <c r="A9" s="35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</row>
    <row r="10" spans="1:14" ht="13.5" thickBo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2:14" ht="34.5" thickBot="1">
      <c r="B11" s="22"/>
      <c r="C11" s="199" t="e">
        <f>Bildata!#REF!</f>
        <v>#REF!</v>
      </c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200"/>
    </row>
    <row r="12" ht="13.5" thickBot="1"/>
    <row r="13" spans="2:14" ht="15.75" thickBot="1">
      <c r="B13" s="22"/>
      <c r="C13" s="23" t="s">
        <v>5</v>
      </c>
      <c r="D13" s="11" t="e">
        <f>Bildata!#REF!</f>
        <v>#REF!</v>
      </c>
      <c r="F13" s="194" t="s">
        <v>0</v>
      </c>
      <c r="G13" s="195"/>
      <c r="H13" s="195" t="e">
        <f>Bildata!#REF!</f>
        <v>#REF!</v>
      </c>
      <c r="I13" s="207"/>
      <c r="J13" s="12"/>
      <c r="K13" s="13" t="s">
        <v>7</v>
      </c>
      <c r="L13" s="195" t="e">
        <f>Bildata!#REF!</f>
        <v>#REF!</v>
      </c>
      <c r="M13" s="195"/>
      <c r="N13" s="207"/>
    </row>
    <row r="14" ht="13.5" thickBot="1"/>
    <row r="15" spans="2:14" ht="20.25">
      <c r="B15" s="21"/>
      <c r="C15" s="206" t="s">
        <v>6</v>
      </c>
      <c r="D15" s="206"/>
      <c r="E15" s="4"/>
      <c r="F15" s="4"/>
      <c r="G15" s="4"/>
      <c r="H15" s="4"/>
      <c r="I15" s="4"/>
      <c r="J15" s="4"/>
      <c r="K15" s="4"/>
      <c r="L15" s="4"/>
      <c r="M15" s="4"/>
      <c r="N15" s="5"/>
    </row>
    <row r="16" spans="2:14" ht="18">
      <c r="B16" s="14"/>
      <c r="C16" s="208" t="s">
        <v>42</v>
      </c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6"/>
    </row>
    <row r="17" spans="2:14" ht="18">
      <c r="B17" s="14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6"/>
    </row>
    <row r="18" spans="2:14" ht="18">
      <c r="B18" s="14"/>
      <c r="C18" s="208" t="s">
        <v>43</v>
      </c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6"/>
    </row>
    <row r="19" spans="2:14" ht="18">
      <c r="B19" s="14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6"/>
    </row>
    <row r="20" spans="2:14" ht="18">
      <c r="B20" s="14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6"/>
    </row>
    <row r="21" spans="2:14" ht="18.75" thickBot="1">
      <c r="B21" s="7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9"/>
    </row>
    <row r="22" spans="2:14" ht="13.5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ht="22.5" customHeight="1">
      <c r="B23" s="21"/>
      <c r="C23" s="24" t="s">
        <v>8</v>
      </c>
      <c r="D23" s="201">
        <f>Bildata!D6</f>
        <v>0</v>
      </c>
      <c r="E23" s="201"/>
      <c r="F23" s="201"/>
      <c r="G23" s="201"/>
      <c r="H23" s="201"/>
      <c r="I23" s="201"/>
      <c r="J23" s="201"/>
      <c r="K23" s="201"/>
      <c r="L23" s="201"/>
      <c r="M23" s="15"/>
      <c r="N23" s="5"/>
    </row>
    <row r="24" spans="2:14" ht="59.25">
      <c r="B24" s="14"/>
      <c r="C24" s="3"/>
      <c r="D24" s="202"/>
      <c r="E24" s="202"/>
      <c r="F24" s="202"/>
      <c r="G24" s="202"/>
      <c r="H24" s="202"/>
      <c r="I24" s="202"/>
      <c r="J24" s="202"/>
      <c r="K24" s="202"/>
      <c r="L24" s="202"/>
      <c r="M24" s="16"/>
      <c r="N24" s="6"/>
    </row>
    <row r="25" spans="2:14" ht="14.25" customHeight="1" thickBot="1">
      <c r="B25" s="7"/>
      <c r="C25" s="8"/>
      <c r="D25" s="203"/>
      <c r="E25" s="203"/>
      <c r="F25" s="203"/>
      <c r="G25" s="203"/>
      <c r="H25" s="203"/>
      <c r="I25" s="203"/>
      <c r="J25" s="203"/>
      <c r="K25" s="203"/>
      <c r="L25" s="203"/>
      <c r="M25" s="17"/>
      <c r="N25" s="9"/>
    </row>
    <row r="26" ht="13.5" thickBot="1"/>
    <row r="27" spans="1:14" ht="30">
      <c r="A27" s="3"/>
      <c r="B27" s="21"/>
      <c r="C27" s="204" t="s">
        <v>9</v>
      </c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5"/>
    </row>
    <row r="28" spans="1:14" ht="12.75" customHeight="1">
      <c r="A28" s="3"/>
      <c r="B28" s="14"/>
      <c r="C28" s="3"/>
      <c r="D28" s="3"/>
      <c r="E28" s="18"/>
      <c r="F28" s="19"/>
      <c r="G28" s="19"/>
      <c r="H28" s="19"/>
      <c r="I28" s="189" t="e">
        <f>Bildata!D15</f>
        <v>#DIV/0!</v>
      </c>
      <c r="J28" s="190"/>
      <c r="K28" s="190"/>
      <c r="L28" s="190"/>
      <c r="M28" s="190"/>
      <c r="N28" s="191"/>
    </row>
    <row r="29" spans="1:14" ht="27">
      <c r="A29" s="3"/>
      <c r="B29" s="14"/>
      <c r="C29" s="192" t="s">
        <v>10</v>
      </c>
      <c r="D29" s="192"/>
      <c r="E29" s="192"/>
      <c r="F29" s="192"/>
      <c r="G29" s="192"/>
      <c r="H29" s="192"/>
      <c r="I29" s="190"/>
      <c r="J29" s="190"/>
      <c r="K29" s="190"/>
      <c r="L29" s="190"/>
      <c r="M29" s="190"/>
      <c r="N29" s="191"/>
    </row>
    <row r="30" spans="1:14" ht="12.75" customHeight="1">
      <c r="A30" s="3"/>
      <c r="B30" s="14"/>
      <c r="C30" s="179" t="s">
        <v>41</v>
      </c>
      <c r="D30" s="179"/>
      <c r="E30" s="179"/>
      <c r="F30" s="179"/>
      <c r="G30" s="179"/>
      <c r="H30" s="179"/>
      <c r="I30" s="190"/>
      <c r="J30" s="190"/>
      <c r="K30" s="190"/>
      <c r="L30" s="190"/>
      <c r="M30" s="190"/>
      <c r="N30" s="191"/>
    </row>
    <row r="31" spans="1:14" ht="34.5">
      <c r="A31" s="3"/>
      <c r="B31" s="14"/>
      <c r="C31" s="196" t="s">
        <v>13</v>
      </c>
      <c r="D31" s="196"/>
      <c r="E31" s="196"/>
      <c r="F31" s="196"/>
      <c r="G31" s="196"/>
      <c r="H31" s="196"/>
      <c r="I31" s="197">
        <f>Bildata!D7</f>
        <v>0</v>
      </c>
      <c r="J31" s="197"/>
      <c r="K31" s="197"/>
      <c r="L31" s="197"/>
      <c r="M31" s="197"/>
      <c r="N31" s="198"/>
    </row>
    <row r="32" spans="1:14" ht="13.5" thickBot="1">
      <c r="A32" s="3"/>
      <c r="B32" s="1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6"/>
    </row>
    <row r="33" spans="1:14" ht="12.75">
      <c r="A33" s="3"/>
      <c r="B33" s="14"/>
      <c r="C33" s="183" t="s">
        <v>11</v>
      </c>
      <c r="D33" s="185"/>
      <c r="E33" s="20"/>
      <c r="F33" s="27"/>
      <c r="G33" s="184" t="s">
        <v>17</v>
      </c>
      <c r="H33" s="184"/>
      <c r="I33" s="28"/>
      <c r="J33" s="3"/>
      <c r="K33" s="183" t="s">
        <v>12</v>
      </c>
      <c r="L33" s="184"/>
      <c r="M33" s="185"/>
      <c r="N33" s="31"/>
    </row>
    <row r="34" spans="1:14" ht="13.5" thickBot="1">
      <c r="A34" s="3"/>
      <c r="B34" s="14"/>
      <c r="C34" s="25">
        <f>Bildata!D9</f>
        <v>0</v>
      </c>
      <c r="D34" s="26" t="s">
        <v>14</v>
      </c>
      <c r="E34" s="3"/>
      <c r="F34" s="29"/>
      <c r="G34" s="182">
        <f>Bildata!D8/100</f>
        <v>0</v>
      </c>
      <c r="H34" s="182"/>
      <c r="I34" s="30"/>
      <c r="J34" s="3"/>
      <c r="K34" s="186">
        <f>Bildata!D10</f>
        <v>0</v>
      </c>
      <c r="L34" s="187"/>
      <c r="M34" s="188"/>
      <c r="N34" s="32"/>
    </row>
    <row r="35" spans="1:14" ht="13.5" thickBot="1">
      <c r="A35" s="3"/>
      <c r="B35" s="14"/>
      <c r="C35" s="20"/>
      <c r="D35" s="20"/>
      <c r="E35" s="20"/>
      <c r="F35" s="20"/>
      <c r="G35" s="20"/>
      <c r="H35" s="20"/>
      <c r="I35" s="20"/>
      <c r="J35" s="3"/>
      <c r="K35" s="20"/>
      <c r="L35" s="20"/>
      <c r="M35" s="20"/>
      <c r="N35" s="6"/>
    </row>
    <row r="36" spans="1:14" ht="12.75">
      <c r="A36" s="3"/>
      <c r="B36" s="14"/>
      <c r="C36" s="183" t="s">
        <v>15</v>
      </c>
      <c r="D36" s="185"/>
      <c r="E36" s="3"/>
      <c r="F36" s="21"/>
      <c r="G36" s="4" t="s">
        <v>16</v>
      </c>
      <c r="H36" s="4"/>
      <c r="I36" s="5"/>
      <c r="J36" s="3"/>
      <c r="K36" s="183" t="s">
        <v>3</v>
      </c>
      <c r="L36" s="184"/>
      <c r="M36" s="185"/>
      <c r="N36" s="31"/>
    </row>
    <row r="37" spans="1:14" ht="13.5" thickBot="1">
      <c r="A37" s="3"/>
      <c r="B37" s="14"/>
      <c r="C37" s="176" t="e">
        <f>Bildata!D11</f>
        <v>#DIV/0!</v>
      </c>
      <c r="D37" s="177"/>
      <c r="E37" s="20"/>
      <c r="F37" s="33"/>
      <c r="G37" s="178">
        <v>500</v>
      </c>
      <c r="H37" s="178"/>
      <c r="I37" s="26"/>
      <c r="J37" s="3"/>
      <c r="K37" s="180">
        <v>35</v>
      </c>
      <c r="L37" s="178"/>
      <c r="M37" s="181"/>
      <c r="N37" s="31"/>
    </row>
    <row r="38" spans="1:14" ht="13.5" thickBot="1">
      <c r="A38" s="3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</row>
    <row r="39" spans="1:14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7.25" customHeight="1">
      <c r="A40" s="3"/>
      <c r="B40" s="3"/>
      <c r="C40" s="179" t="s">
        <v>44</v>
      </c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3"/>
    </row>
    <row r="42" spans="1:14" ht="18" customHeight="1">
      <c r="A42" s="3"/>
      <c r="B42" s="175"/>
      <c r="C42" s="175"/>
      <c r="D42" s="175"/>
      <c r="E42" s="175"/>
      <c r="F42" s="175"/>
      <c r="G42" s="175"/>
      <c r="H42" s="175"/>
      <c r="I42" s="175"/>
      <c r="J42" s="3"/>
      <c r="K42" s="3"/>
      <c r="L42" s="3"/>
      <c r="M42" s="3"/>
      <c r="N42" s="3"/>
    </row>
    <row r="45" spans="8:9" ht="12.75">
      <c r="H45" s="174"/>
      <c r="I45" s="174"/>
    </row>
    <row r="46" spans="8:9" ht="12.75">
      <c r="H46" s="174"/>
      <c r="I46" s="174"/>
    </row>
    <row r="47" spans="8:9" ht="12.75">
      <c r="H47" s="174"/>
      <c r="I47" s="174"/>
    </row>
  </sheetData>
  <sheetProtection sheet="1" objects="1" scenarios="1"/>
  <mergeCells count="32">
    <mergeCell ref="C18:M18"/>
    <mergeCell ref="C17:M17"/>
    <mergeCell ref="C16:M16"/>
    <mergeCell ref="C21:M21"/>
    <mergeCell ref="C20:M20"/>
    <mergeCell ref="C19:M19"/>
    <mergeCell ref="B3:N9"/>
    <mergeCell ref="F13:G13"/>
    <mergeCell ref="C31:H31"/>
    <mergeCell ref="I31:N31"/>
    <mergeCell ref="C11:N11"/>
    <mergeCell ref="D23:L25"/>
    <mergeCell ref="C27:N27"/>
    <mergeCell ref="C15:D15"/>
    <mergeCell ref="L13:N13"/>
    <mergeCell ref="H13:I13"/>
    <mergeCell ref="G34:H34"/>
    <mergeCell ref="K33:M33"/>
    <mergeCell ref="K34:M34"/>
    <mergeCell ref="C36:D36"/>
    <mergeCell ref="K36:M36"/>
    <mergeCell ref="I28:N30"/>
    <mergeCell ref="C29:H29"/>
    <mergeCell ref="C33:D33"/>
    <mergeCell ref="G33:H33"/>
    <mergeCell ref="C30:H30"/>
    <mergeCell ref="H45:I47"/>
    <mergeCell ref="B42:I42"/>
    <mergeCell ref="C37:D37"/>
    <mergeCell ref="G37:H37"/>
    <mergeCell ref="C40:M40"/>
    <mergeCell ref="K37:M37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MS_ClipArt_Gallery.5" shapeId="65660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3">
      <selection activeCell="R12" sqref="R12"/>
    </sheetView>
  </sheetViews>
  <sheetFormatPr defaultColWidth="9.140625" defaultRowHeight="12.75"/>
  <cols>
    <col min="1" max="1" width="1.28515625" style="0" customWidth="1"/>
    <col min="2" max="2" width="0.85546875" style="0" customWidth="1"/>
    <col min="5" max="5" width="2.140625" style="0" customWidth="1"/>
    <col min="7" max="7" width="8.00390625" style="0" customWidth="1"/>
    <col min="10" max="10" width="1.421875" style="0" customWidth="1"/>
    <col min="13" max="13" width="7.28125" style="0" customWidth="1"/>
    <col min="14" max="14" width="0.85546875" style="0" customWidth="1"/>
  </cols>
  <sheetData>
    <row r="1" spans="3:8" ht="12.75">
      <c r="C1" s="34" t="s">
        <v>4</v>
      </c>
      <c r="D1" s="34"/>
      <c r="E1" s="34"/>
      <c r="F1" s="34"/>
      <c r="G1" s="34"/>
      <c r="H1" s="34"/>
    </row>
    <row r="2" spans="1:14" ht="12.75">
      <c r="A2" s="49"/>
      <c r="B2" s="49"/>
      <c r="C2" s="50"/>
      <c r="D2" s="50"/>
      <c r="E2" s="50"/>
      <c r="F2" s="50"/>
      <c r="G2" s="50"/>
      <c r="H2" s="50"/>
      <c r="I2" s="49"/>
      <c r="J2" s="49"/>
      <c r="K2" s="49"/>
      <c r="L2" s="49"/>
      <c r="M2" s="49"/>
      <c r="N2" s="49"/>
    </row>
    <row r="3" spans="1:14" ht="12.75">
      <c r="A3" s="35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1:14" ht="12.75">
      <c r="A4" s="35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</row>
    <row r="5" spans="1:14" ht="12.75">
      <c r="A5" s="35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</row>
    <row r="6" spans="1:14" ht="12.75">
      <c r="A6" s="35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</row>
    <row r="7" spans="1:14" ht="12.75">
      <c r="A7" s="35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</row>
    <row r="8" spans="1:14" ht="12.75">
      <c r="A8" s="35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</row>
    <row r="9" spans="1:14" ht="12.75">
      <c r="A9" s="35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</row>
    <row r="10" ht="13.5" thickBot="1"/>
    <row r="11" spans="2:14" ht="34.5" thickBot="1">
      <c r="B11" s="22"/>
      <c r="C11" s="199" t="e">
        <f>Bildata!#REF!</f>
        <v>#REF!</v>
      </c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200"/>
    </row>
    <row r="12" ht="13.5" thickBot="1"/>
    <row r="13" spans="2:14" ht="15.75" thickBot="1">
      <c r="B13" s="22"/>
      <c r="C13" s="23" t="s">
        <v>5</v>
      </c>
      <c r="D13" s="11" t="e">
        <f>Bildata!#REF!</f>
        <v>#REF!</v>
      </c>
      <c r="F13" s="194" t="s">
        <v>0</v>
      </c>
      <c r="G13" s="195"/>
      <c r="H13" s="195" t="e">
        <f>Bildata!#REF!</f>
        <v>#REF!</v>
      </c>
      <c r="I13" s="207"/>
      <c r="J13" s="12"/>
      <c r="K13" s="13" t="s">
        <v>7</v>
      </c>
      <c r="L13" s="195" t="e">
        <f>Bildata!#REF!</f>
        <v>#REF!</v>
      </c>
      <c r="M13" s="195"/>
      <c r="N13" s="207"/>
    </row>
    <row r="14" ht="13.5" thickBot="1"/>
    <row r="15" spans="2:14" ht="20.25">
      <c r="B15" s="21"/>
      <c r="C15" s="206" t="s">
        <v>6</v>
      </c>
      <c r="D15" s="206"/>
      <c r="E15" s="4"/>
      <c r="F15" s="4"/>
      <c r="G15" s="4"/>
      <c r="H15" s="4"/>
      <c r="I15" s="4"/>
      <c r="J15" s="4"/>
      <c r="K15" s="4"/>
      <c r="L15" s="4"/>
      <c r="M15" s="4"/>
      <c r="N15" s="5"/>
    </row>
    <row r="16" spans="2:14" ht="18">
      <c r="B16" s="14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6"/>
    </row>
    <row r="17" spans="2:14" ht="18">
      <c r="B17" s="14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6"/>
    </row>
    <row r="18" spans="2:14" ht="18">
      <c r="B18" s="14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6"/>
    </row>
    <row r="19" spans="2:14" ht="18">
      <c r="B19" s="14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6"/>
    </row>
    <row r="20" spans="2:14" ht="18">
      <c r="B20" s="14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6"/>
    </row>
    <row r="21" spans="2:14" ht="18.75" thickBot="1">
      <c r="B21" s="7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9"/>
    </row>
    <row r="22" spans="2:14" ht="13.5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ht="22.5" customHeight="1">
      <c r="B23" s="21"/>
      <c r="C23" s="24" t="s">
        <v>20</v>
      </c>
      <c r="D23" s="41"/>
      <c r="E23" s="41"/>
      <c r="F23" s="41"/>
      <c r="G23" s="41"/>
      <c r="H23" s="41"/>
      <c r="I23" s="41"/>
      <c r="J23" s="41"/>
      <c r="K23" s="41"/>
      <c r="L23" s="41"/>
      <c r="M23" s="15"/>
      <c r="N23" s="5"/>
    </row>
    <row r="24" spans="2:14" ht="59.25">
      <c r="B24" s="14"/>
      <c r="C24" s="3"/>
      <c r="D24" s="42"/>
      <c r="E24" s="42"/>
      <c r="F24" s="202">
        <f>Bildata!D6</f>
        <v>0</v>
      </c>
      <c r="G24" s="202"/>
      <c r="H24" s="202"/>
      <c r="I24" s="202"/>
      <c r="J24" s="202"/>
      <c r="K24" s="202"/>
      <c r="L24" s="202"/>
      <c r="M24" s="16"/>
      <c r="N24" s="6"/>
    </row>
    <row r="25" spans="2:14" ht="14.25" customHeight="1" thickBot="1">
      <c r="B25" s="7"/>
      <c r="C25" s="8"/>
      <c r="D25" s="43"/>
      <c r="E25" s="43"/>
      <c r="F25" s="43"/>
      <c r="G25" s="43"/>
      <c r="H25" s="43"/>
      <c r="I25" s="43"/>
      <c r="J25" s="43"/>
      <c r="K25" s="43"/>
      <c r="L25" s="43"/>
      <c r="M25" s="17"/>
      <c r="N25" s="9"/>
    </row>
    <row r="26" ht="13.5" thickBot="1"/>
    <row r="27" spans="1:14" ht="30">
      <c r="A27" s="3"/>
      <c r="B27" s="21"/>
      <c r="C27" s="204" t="s">
        <v>18</v>
      </c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5"/>
    </row>
    <row r="28" spans="1:14" ht="12.75" customHeight="1">
      <c r="A28" s="3"/>
      <c r="B28" s="14"/>
      <c r="C28" s="3"/>
      <c r="D28" s="3"/>
      <c r="E28" s="18"/>
      <c r="F28" s="19"/>
      <c r="G28" s="19"/>
      <c r="H28" s="19"/>
      <c r="I28" s="36"/>
      <c r="J28" s="36"/>
      <c r="K28" s="36"/>
      <c r="L28" s="36"/>
      <c r="M28" s="36"/>
      <c r="N28" s="37"/>
    </row>
    <row r="29" spans="1:14" ht="27" customHeight="1">
      <c r="A29" s="3"/>
      <c r="B29" s="14"/>
      <c r="C29" s="38" t="s">
        <v>45</v>
      </c>
      <c r="D29" s="38"/>
      <c r="E29" s="38"/>
      <c r="F29" s="38"/>
      <c r="G29" s="38"/>
      <c r="H29" s="38"/>
      <c r="I29" s="36"/>
      <c r="J29" s="40" t="e">
        <f>Bildata!G9*0.8</f>
        <v>#VALUE!</v>
      </c>
      <c r="K29" s="219" t="e">
        <f>Bildata!I15</f>
        <v>#DIV/0!</v>
      </c>
      <c r="L29" s="219"/>
      <c r="M29" s="219"/>
      <c r="N29" s="37"/>
    </row>
    <row r="30" spans="1:14" ht="18" customHeight="1">
      <c r="A30" s="3"/>
      <c r="B30" s="14"/>
      <c r="C30" s="38"/>
      <c r="D30" s="38"/>
      <c r="E30" s="38"/>
      <c r="F30" s="38"/>
      <c r="G30" s="38"/>
      <c r="H30" s="38"/>
      <c r="I30" s="36"/>
      <c r="J30" s="40"/>
      <c r="K30" s="44"/>
      <c r="L30" s="44"/>
      <c r="M30" s="44"/>
      <c r="N30" s="37"/>
    </row>
    <row r="31" spans="1:14" ht="15" customHeight="1">
      <c r="A31" s="3"/>
      <c r="B31" s="14"/>
      <c r="C31" s="212" t="s">
        <v>25</v>
      </c>
      <c r="D31" s="212"/>
      <c r="E31" s="212"/>
      <c r="F31" s="212"/>
      <c r="G31" s="212"/>
      <c r="H31" s="212"/>
      <c r="I31" s="212"/>
      <c r="J31" s="48"/>
      <c r="K31" s="220">
        <f>Bildata!I9</f>
        <v>0</v>
      </c>
      <c r="L31" s="220"/>
      <c r="M31" s="220"/>
      <c r="N31" s="37"/>
    </row>
    <row r="32" spans="1:14" ht="15" customHeight="1">
      <c r="A32" s="3"/>
      <c r="B32" s="14"/>
      <c r="C32" s="45" t="s">
        <v>19</v>
      </c>
      <c r="D32" s="45"/>
      <c r="E32" s="45"/>
      <c r="F32" s="45"/>
      <c r="G32" s="45"/>
      <c r="H32" s="45"/>
      <c r="I32" s="46"/>
      <c r="J32" s="46"/>
      <c r="K32" s="217">
        <f>Bildata!I7</f>
        <v>0</v>
      </c>
      <c r="L32" s="217"/>
      <c r="M32" s="217"/>
      <c r="N32" s="39"/>
    </row>
    <row r="33" spans="1:14" ht="15" customHeight="1">
      <c r="A33" s="3"/>
      <c r="B33" s="14"/>
      <c r="C33" s="212" t="s">
        <v>21</v>
      </c>
      <c r="D33" s="212"/>
      <c r="E33" s="212"/>
      <c r="F33" s="212"/>
      <c r="G33" s="212"/>
      <c r="H33" s="212"/>
      <c r="I33" s="212"/>
      <c r="J33" s="47"/>
      <c r="K33" s="216">
        <f>Bildata!I11</f>
        <v>0</v>
      </c>
      <c r="L33" s="216"/>
      <c r="M33" s="216"/>
      <c r="N33" s="6"/>
    </row>
    <row r="34" spans="1:14" ht="15" customHeight="1">
      <c r="A34" s="3"/>
      <c r="B34" s="14"/>
      <c r="C34" s="212" t="s">
        <v>22</v>
      </c>
      <c r="D34" s="212"/>
      <c r="E34" s="212"/>
      <c r="F34" s="212"/>
      <c r="G34" s="212"/>
      <c r="H34" s="212"/>
      <c r="I34" s="212"/>
      <c r="J34" s="47"/>
      <c r="K34" s="216">
        <f>Bildata!I10</f>
        <v>0</v>
      </c>
      <c r="L34" s="216"/>
      <c r="M34" s="216"/>
      <c r="N34" s="31"/>
    </row>
    <row r="35" spans="1:14" ht="15" customHeight="1">
      <c r="A35" s="3"/>
      <c r="B35" s="14"/>
      <c r="C35" s="212" t="s">
        <v>23</v>
      </c>
      <c r="D35" s="212"/>
      <c r="E35" s="212"/>
      <c r="F35" s="212"/>
      <c r="G35" s="212"/>
      <c r="H35" s="212"/>
      <c r="I35" s="212"/>
      <c r="J35" s="47"/>
      <c r="K35" s="216">
        <v>300</v>
      </c>
      <c r="L35" s="216"/>
      <c r="M35" s="216"/>
      <c r="N35" s="32"/>
    </row>
    <row r="36" spans="1:14" ht="15" customHeight="1">
      <c r="A36" s="3"/>
      <c r="B36" s="14"/>
      <c r="C36" s="212" t="s">
        <v>24</v>
      </c>
      <c r="D36" s="212"/>
      <c r="E36" s="212"/>
      <c r="F36" s="212"/>
      <c r="G36" s="212"/>
      <c r="H36" s="212"/>
      <c r="I36" s="212"/>
      <c r="J36" s="47"/>
      <c r="K36" s="213">
        <v>35</v>
      </c>
      <c r="L36" s="214"/>
      <c r="M36" s="214"/>
      <c r="N36" s="6"/>
    </row>
    <row r="37" spans="1:14" ht="15" customHeight="1" thickBot="1">
      <c r="A37" s="3"/>
      <c r="B37" s="7"/>
      <c r="C37" s="211"/>
      <c r="D37" s="211"/>
      <c r="E37" s="8"/>
      <c r="F37" s="8"/>
      <c r="G37" s="8"/>
      <c r="H37" s="8"/>
      <c r="I37" s="8"/>
      <c r="J37" s="8"/>
      <c r="K37" s="211"/>
      <c r="L37" s="211"/>
      <c r="M37" s="211"/>
      <c r="N37" s="26"/>
    </row>
    <row r="38" spans="1:14" ht="17.25" customHeight="1">
      <c r="A38" s="3"/>
      <c r="B38" s="3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0"/>
    </row>
    <row r="39" spans="1:14" ht="18" customHeight="1">
      <c r="A39" s="3"/>
      <c r="B39" s="179" t="s">
        <v>44</v>
      </c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3"/>
      <c r="N39" s="3"/>
    </row>
    <row r="42" spans="8:9" ht="12.75">
      <c r="H42" s="174"/>
      <c r="I42" s="174"/>
    </row>
    <row r="43" spans="8:9" ht="12.75">
      <c r="H43" s="174"/>
      <c r="I43" s="174"/>
    </row>
    <row r="44" spans="8:9" ht="12.75">
      <c r="H44" s="174"/>
      <c r="I44" s="174"/>
    </row>
  </sheetData>
  <sheetProtection sheet="1" objects="1" scenarios="1"/>
  <mergeCells count="31">
    <mergeCell ref="K29:M29"/>
    <mergeCell ref="C31:I31"/>
    <mergeCell ref="K31:M31"/>
    <mergeCell ref="B39:L39"/>
    <mergeCell ref="C35:I35"/>
    <mergeCell ref="C17:M17"/>
    <mergeCell ref="K34:M34"/>
    <mergeCell ref="K35:M35"/>
    <mergeCell ref="K32:M32"/>
    <mergeCell ref="C21:M21"/>
    <mergeCell ref="C20:M20"/>
    <mergeCell ref="C19:M19"/>
    <mergeCell ref="C33:I33"/>
    <mergeCell ref="K33:M33"/>
    <mergeCell ref="C34:I34"/>
    <mergeCell ref="H42:I44"/>
    <mergeCell ref="C37:D37"/>
    <mergeCell ref="C36:I36"/>
    <mergeCell ref="K36:M36"/>
    <mergeCell ref="K37:M37"/>
    <mergeCell ref="C38:M38"/>
    <mergeCell ref="B3:N9"/>
    <mergeCell ref="F13:G13"/>
    <mergeCell ref="C11:N11"/>
    <mergeCell ref="C27:N27"/>
    <mergeCell ref="C15:D15"/>
    <mergeCell ref="L13:N13"/>
    <mergeCell ref="H13:I13"/>
    <mergeCell ref="F24:L24"/>
    <mergeCell ref="C16:M16"/>
    <mergeCell ref="C18:M18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MS_ClipArt_Gallery.5" shapeId="200142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Wasa Kredit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Ulf Lundin</dc:creator>
  <cp:keywords/>
  <dc:description/>
  <cp:lastModifiedBy>Victoria Nilsson</cp:lastModifiedBy>
  <cp:lastPrinted>2007-10-23T14:56:11Z</cp:lastPrinted>
  <dcterms:created xsi:type="dcterms:W3CDTF">2005-12-05T07:29:32Z</dcterms:created>
  <dcterms:modified xsi:type="dcterms:W3CDTF">2009-12-02T08:39:16Z</dcterms:modified>
  <cp:category/>
  <cp:version/>
  <cp:contentType/>
  <cp:contentStatus/>
</cp:coreProperties>
</file>